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თბილისი" sheetId="170" r:id="rId1"/>
  </sheets>
  <definedNames>
    <definedName name="_xlnm._FilterDatabase" localSheetId="0" hidden="1">თბილისი!$O$1:$O$76</definedName>
    <definedName name="_xlnm.Print_Area" localSheetId="0">თბილისი!$D$2:$N$76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O56" i="170"/>
  <c r="O55" i="170"/>
  <c r="O54" i="170"/>
  <c r="O53" i="170"/>
  <c r="O52" i="170"/>
  <c r="O51" i="170"/>
  <c r="O50" i="170"/>
  <c r="O49" i="170"/>
  <c r="O48" i="170"/>
  <c r="O47" i="170"/>
  <c r="O46" i="170"/>
  <c r="O45" i="170"/>
  <c r="O44" i="170"/>
  <c r="O43" i="170"/>
  <c r="O42" i="170"/>
  <c r="O39" i="170"/>
  <c r="O38" i="170"/>
  <c r="O37" i="170"/>
  <c r="O36" i="170"/>
  <c r="O35" i="170"/>
  <c r="O34" i="170"/>
  <c r="O33" i="170"/>
  <c r="O32" i="170"/>
  <c r="O29" i="170"/>
  <c r="O28" i="170"/>
  <c r="O27" i="170"/>
  <c r="O26" i="170"/>
  <c r="O25" i="170"/>
  <c r="O24" i="170"/>
  <c r="O23" i="170"/>
  <c r="O22" i="170"/>
  <c r="O21" i="170"/>
  <c r="O20" i="170"/>
  <c r="O19" i="170"/>
  <c r="O18" i="170"/>
  <c r="O17" i="170"/>
  <c r="O16" i="170"/>
  <c r="O15" i="170"/>
  <c r="O14" i="170"/>
  <c r="O13" i="170"/>
  <c r="O12" i="170"/>
  <c r="O11" i="170"/>
  <c r="O10" i="170"/>
  <c r="O9" i="170"/>
  <c r="O8" i="170"/>
  <c r="O7" i="170"/>
  <c r="O6" i="170"/>
  <c r="O5" i="170"/>
  <c r="K72" i="170" l="1"/>
  <c r="O72" i="170" s="1"/>
  <c r="K71" i="170"/>
  <c r="O71" i="170" s="1"/>
  <c r="K70" i="170"/>
  <c r="K69" i="170"/>
  <c r="O69" i="170" s="1"/>
  <c r="K66" i="170"/>
  <c r="O66" i="170" s="1"/>
  <c r="K65" i="170"/>
  <c r="O65" i="170" s="1"/>
  <c r="K64" i="170"/>
  <c r="O64" i="170" s="1"/>
  <c r="K63" i="170"/>
  <c r="O63" i="170" s="1"/>
  <c r="K61" i="170"/>
  <c r="K68" i="170" l="1"/>
  <c r="O68" i="170" s="1"/>
  <c r="O70" i="170"/>
  <c r="K62" i="170"/>
  <c r="O62" i="170" s="1"/>
  <c r="K74" i="170" l="1"/>
  <c r="O74" i="170" s="1"/>
</calcChain>
</file>

<file path=xl/sharedStrings.xml><?xml version="1.0" encoding="utf-8"?>
<sst xmlns="http://schemas.openxmlformats.org/spreadsheetml/2006/main" count="86" uniqueCount="53">
  <si>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</si>
  <si>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</si>
  <si>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</si>
  <si>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</si>
  <si>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</si>
  <si>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</si>
  <si>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</si>
  <si>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</si>
  <si>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</si>
  <si>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</si>
  <si>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</si>
  <si>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</si>
  <si>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</si>
  <si>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</si>
  <si>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</si>
  <si>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</si>
  <si>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</si>
  <si>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</si>
  <si>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</si>
  <si>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</si>
  <si>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</si>
  <si>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</si>
  <si>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</si>
  <si>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</si>
  <si>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</si>
  <si>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</si>
  <si>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</si>
  <si>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</si>
  <si>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</si>
  <si>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</si>
  <si>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</si>
  <si>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</si>
  <si>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</si>
  <si>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</si>
  <si>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</si>
  <si>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</si>
  <si>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</si>
  <si>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</si>
  <si>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</si>
  <si>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</si>
  <si>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ქალაქ თბილისის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</si>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</sst>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80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1" customWidth="1"/>
    <col min="15" max="15" width="9.140625" style="31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7"/>
      <c r="N2" s="38"/>
      <c r="O2" s="31" t="s">
        <v>47</v>
      </c>
    </row>
    <row r="3" spans="1:15" ht="24.75" customHeight="1" x14ac:dyDescent="0.2">
      <c r="O3" s="31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0" t="s">
        <v>48</v>
      </c>
      <c r="L4" s="30" t="s">
        <v>50</v>
      </c>
      <c r="M4" s="30" t="s">
        <v>51</v>
      </c>
      <c r="N4" s="30" t="s">
        <v>52</v>
      </c>
      <c r="O4" s="31" t="s">
        <v>47</v>
      </c>
    </row>
    <row r="5" spans="1:15" ht="18.75" customHeight="1" x14ac:dyDescent="0.2">
      <c r="D5" s="5" t="s">
        <v>0</v>
      </c>
      <c r="E5" s="1">
        <v>717289.57924999995</v>
      </c>
      <c r="F5" s="1">
        <v>789813.49320000003</v>
      </c>
      <c r="G5" s="1">
        <v>1039024.6555100002</v>
      </c>
      <c r="H5" s="1">
        <v>1101174.6984000001</v>
      </c>
      <c r="I5" s="1">
        <v>868444.62516000005</v>
      </c>
      <c r="J5" s="1">
        <v>1146443.8785000001</v>
      </c>
      <c r="K5" s="29">
        <v>1411967.39402</v>
      </c>
      <c r="L5" s="29">
        <v>1691387.7457099999</v>
      </c>
      <c r="M5" s="29">
        <v>1880496.7683199998</v>
      </c>
      <c r="N5" s="29">
        <v>1915178</v>
      </c>
      <c r="O5" s="32" t="str">
        <f t="shared" ref="O5:O56" si="0">IF((COUNTIFS(E5:L5,"&lt;&gt;0"))&gt;0,"a","b")</f>
        <v>a</v>
      </c>
    </row>
    <row r="6" spans="1:15" ht="21" customHeight="1" x14ac:dyDescent="0.2">
      <c r="C6" s="7">
        <v>3</v>
      </c>
      <c r="D6" s="8" t="s">
        <v>1</v>
      </c>
      <c r="E6" s="2">
        <v>326023.81579999998</v>
      </c>
      <c r="F6" s="2">
        <v>259584.17749999999</v>
      </c>
      <c r="G6" s="2">
        <v>249606.47547</v>
      </c>
      <c r="H6" s="2">
        <v>708992.34181000013</v>
      </c>
      <c r="I6" s="2">
        <v>617311.87083999999</v>
      </c>
      <c r="J6" s="2">
        <v>735831.69750000001</v>
      </c>
      <c r="K6" s="28">
        <v>876745.51560000004</v>
      </c>
      <c r="L6" s="28">
        <v>920297.62950000004</v>
      </c>
      <c r="M6" s="28">
        <v>981760.34777999995</v>
      </c>
      <c r="N6" s="28">
        <v>987349.2</v>
      </c>
      <c r="O6" s="32" t="str">
        <f t="shared" si="0"/>
        <v>a</v>
      </c>
    </row>
    <row r="7" spans="1:15" ht="21" customHeight="1" x14ac:dyDescent="0.2">
      <c r="C7" s="7">
        <v>3</v>
      </c>
      <c r="D7" s="8" t="s">
        <v>36</v>
      </c>
      <c r="E7" s="2">
        <v>246946.87400000001</v>
      </c>
      <c r="F7" s="2">
        <v>347711.51176000002</v>
      </c>
      <c r="G7" s="2">
        <v>579564.56659000006</v>
      </c>
      <c r="H7" s="2">
        <v>151112.11314</v>
      </c>
      <c r="I7" s="2">
        <v>108746.19837</v>
      </c>
      <c r="J7" s="2">
        <v>201131.59496000002</v>
      </c>
      <c r="K7" s="28">
        <v>296223.98343999998</v>
      </c>
      <c r="L7" s="28">
        <v>443206.78376999998</v>
      </c>
      <c r="M7" s="28">
        <v>518493.41608999996</v>
      </c>
      <c r="N7" s="28">
        <v>606213.19999999995</v>
      </c>
      <c r="O7" s="32" t="str">
        <f t="shared" si="0"/>
        <v>a</v>
      </c>
    </row>
    <row r="8" spans="1:15" ht="21" customHeight="1" x14ac:dyDescent="0.2">
      <c r="C8" s="7">
        <v>3</v>
      </c>
      <c r="D8" s="8" t="s">
        <v>3</v>
      </c>
      <c r="E8" s="2">
        <v>144318.88944999996</v>
      </c>
      <c r="F8" s="2">
        <v>182517.80393999998</v>
      </c>
      <c r="G8" s="2">
        <v>209853.61345000003</v>
      </c>
      <c r="H8" s="2">
        <v>241070.24345000004</v>
      </c>
      <c r="I8" s="2">
        <v>142386.55595000001</v>
      </c>
      <c r="J8" s="2">
        <v>209480.58604000002</v>
      </c>
      <c r="K8" s="28">
        <v>238997.89497999998</v>
      </c>
      <c r="L8" s="28">
        <v>327883.33243999997</v>
      </c>
      <c r="M8" s="28">
        <v>380243.00445000001</v>
      </c>
      <c r="N8" s="28">
        <v>321615.59999999998</v>
      </c>
      <c r="O8" s="32" t="str">
        <f t="shared" si="0"/>
        <v>a</v>
      </c>
    </row>
    <row r="9" spans="1:15" ht="15" x14ac:dyDescent="0.2">
      <c r="C9" s="7">
        <v>3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2" t="str">
        <f t="shared" si="0"/>
        <v>a</v>
      </c>
    </row>
    <row r="10" spans="1:15" ht="15" x14ac:dyDescent="0.2">
      <c r="C10" s="7">
        <v>3</v>
      </c>
      <c r="D10" s="5" t="s">
        <v>4</v>
      </c>
      <c r="E10" s="1">
        <v>617512.98144999996</v>
      </c>
      <c r="F10" s="1">
        <v>580885.51560000004</v>
      </c>
      <c r="G10" s="1">
        <v>563028.16842999973</v>
      </c>
      <c r="H10" s="1">
        <v>710069.19552999979</v>
      </c>
      <c r="I10" s="1">
        <v>825205.53402999975</v>
      </c>
      <c r="J10" s="1">
        <v>968334.12517999997</v>
      </c>
      <c r="K10" s="29">
        <v>1180321.3298799999</v>
      </c>
      <c r="L10" s="29">
        <v>1351338.9305100001</v>
      </c>
      <c r="M10" s="29">
        <v>1505905.9531299998</v>
      </c>
      <c r="N10" s="29">
        <v>1681193.5660000001</v>
      </c>
      <c r="O10" s="32" t="str">
        <f t="shared" si="0"/>
        <v>a</v>
      </c>
    </row>
    <row r="11" spans="1:15" ht="19.5" customHeight="1" x14ac:dyDescent="0.2">
      <c r="C11" s="7">
        <v>3</v>
      </c>
      <c r="D11" s="8" t="s">
        <v>5</v>
      </c>
      <c r="E11" s="2">
        <v>94307.153820000021</v>
      </c>
      <c r="F11" s="2">
        <v>81941.16280999998</v>
      </c>
      <c r="G11" s="2">
        <v>78760.716249999983</v>
      </c>
      <c r="H11" s="2">
        <v>86163.015639999998</v>
      </c>
      <c r="I11" s="2">
        <v>59682.240950000007</v>
      </c>
      <c r="J11" s="2">
        <v>69145.205629999997</v>
      </c>
      <c r="K11" s="28">
        <v>81050.624489999987</v>
      </c>
      <c r="L11" s="28">
        <v>92238.417629999996</v>
      </c>
      <c r="M11" s="28">
        <v>103758.26406999999</v>
      </c>
      <c r="N11" s="28">
        <v>143902.88940000001</v>
      </c>
      <c r="O11" s="32" t="str">
        <f t="shared" si="0"/>
        <v>a</v>
      </c>
    </row>
    <row r="12" spans="1:15" ht="19.5" customHeight="1" x14ac:dyDescent="0.2">
      <c r="C12" s="7">
        <v>3</v>
      </c>
      <c r="D12" s="8" t="s">
        <v>6</v>
      </c>
      <c r="E12" s="2">
        <v>126130.22514000001</v>
      </c>
      <c r="F12" s="2">
        <v>117444.78607999999</v>
      </c>
      <c r="G12" s="2">
        <v>131924.01684999993</v>
      </c>
      <c r="H12" s="2">
        <v>137144.3395899999</v>
      </c>
      <c r="I12" s="2">
        <v>123138.74116999995</v>
      </c>
      <c r="J12" s="2">
        <v>141247.63118999987</v>
      </c>
      <c r="K12" s="28">
        <v>171283.51446999999</v>
      </c>
      <c r="L12" s="28">
        <v>206292.22702000002</v>
      </c>
      <c r="M12" s="28">
        <v>232123.39453999998</v>
      </c>
      <c r="N12" s="28">
        <v>201255.24766999998</v>
      </c>
      <c r="O12" s="32" t="str">
        <f t="shared" si="0"/>
        <v>a</v>
      </c>
    </row>
    <row r="13" spans="1:15" ht="19.5" customHeight="1" x14ac:dyDescent="0.2">
      <c r="C13" s="7">
        <v>3</v>
      </c>
      <c r="D13" s="8" t="s">
        <v>7</v>
      </c>
      <c r="E13" s="2">
        <v>1892.96289</v>
      </c>
      <c r="F13" s="2">
        <v>1698.20254</v>
      </c>
      <c r="G13" s="2">
        <v>1731.2280799999999</v>
      </c>
      <c r="H13" s="2">
        <v>1559.67372</v>
      </c>
      <c r="I13" s="2">
        <v>2369.6934499999998</v>
      </c>
      <c r="J13" s="2">
        <v>4366.5034599999999</v>
      </c>
      <c r="K13" s="28">
        <v>5296.2590399999999</v>
      </c>
      <c r="L13" s="28">
        <v>8461.1172899999983</v>
      </c>
      <c r="M13" s="28">
        <v>12061.669890000001</v>
      </c>
      <c r="N13" s="28">
        <v>47001.807999999997</v>
      </c>
      <c r="O13" s="32" t="str">
        <f t="shared" si="0"/>
        <v>a</v>
      </c>
    </row>
    <row r="14" spans="1:15" ht="19.5" customHeight="1" x14ac:dyDescent="0.2">
      <c r="C14" s="7">
        <v>3</v>
      </c>
      <c r="D14" s="8" t="s">
        <v>8</v>
      </c>
      <c r="E14" s="2">
        <v>90235.477239999993</v>
      </c>
      <c r="F14" s="2">
        <v>99772.065040000016</v>
      </c>
      <c r="G14" s="2">
        <v>105141.29394</v>
      </c>
      <c r="H14" s="2">
        <v>181518.06899999999</v>
      </c>
      <c r="I14" s="2">
        <v>290416.73562999995</v>
      </c>
      <c r="J14" s="2">
        <v>409111.24622000009</v>
      </c>
      <c r="K14" s="28">
        <v>569053.66107000003</v>
      </c>
      <c r="L14" s="28">
        <v>617170.51439000003</v>
      </c>
      <c r="M14" s="28">
        <v>671218.58962999994</v>
      </c>
      <c r="N14" s="28">
        <v>807612.63399999996</v>
      </c>
      <c r="O14" s="32" t="str">
        <f t="shared" si="0"/>
        <v>a</v>
      </c>
    </row>
    <row r="15" spans="1:15" ht="19.5" customHeight="1" x14ac:dyDescent="0.2">
      <c r="C15" s="7">
        <v>3</v>
      </c>
      <c r="D15" s="8" t="s">
        <v>2</v>
      </c>
      <c r="E15" s="2">
        <v>1046.9383700000001</v>
      </c>
      <c r="F15" s="2">
        <v>491.37990000000002</v>
      </c>
      <c r="G15" s="2">
        <v>843.07317999999998</v>
      </c>
      <c r="H15" s="2">
        <v>989.96928999999989</v>
      </c>
      <c r="I15" s="2">
        <v>986.29538000000002</v>
      </c>
      <c r="J15" s="2">
        <v>1250.50056</v>
      </c>
      <c r="K15" s="28">
        <v>676.48397999999997</v>
      </c>
      <c r="L15" s="28">
        <v>1494.68814</v>
      </c>
      <c r="M15" s="28">
        <v>1127.9941000000001</v>
      </c>
      <c r="N15" s="28">
        <v>1435.2</v>
      </c>
      <c r="O15" s="32" t="str">
        <f t="shared" si="0"/>
        <v>a</v>
      </c>
    </row>
    <row r="16" spans="1:15" ht="19.5" customHeight="1" x14ac:dyDescent="0.2">
      <c r="C16" s="7">
        <v>3</v>
      </c>
      <c r="D16" s="8" t="s">
        <v>9</v>
      </c>
      <c r="E16" s="2">
        <v>177391.09478000001</v>
      </c>
      <c r="F16" s="2">
        <v>156383.12621000007</v>
      </c>
      <c r="G16" s="2">
        <v>160832.43266999998</v>
      </c>
      <c r="H16" s="2">
        <v>167429.51059999998</v>
      </c>
      <c r="I16" s="2">
        <v>143110.78649000003</v>
      </c>
      <c r="J16" s="2">
        <v>153327.64865999995</v>
      </c>
      <c r="K16" s="28">
        <v>149070.52770999997</v>
      </c>
      <c r="L16" s="28">
        <v>144226.69662</v>
      </c>
      <c r="M16" s="28">
        <v>160356.10999999999</v>
      </c>
      <c r="N16" s="28">
        <v>157107.77257</v>
      </c>
      <c r="O16" s="32" t="str">
        <f t="shared" si="0"/>
        <v>a</v>
      </c>
    </row>
    <row r="17" spans="3:18" ht="19.5" customHeight="1" x14ac:dyDescent="0.2">
      <c r="C17" s="7">
        <v>3</v>
      </c>
      <c r="D17" s="8" t="s">
        <v>10</v>
      </c>
      <c r="E17" s="2">
        <v>126509.12920999994</v>
      </c>
      <c r="F17" s="2">
        <v>123154.79302000001</v>
      </c>
      <c r="G17" s="2">
        <v>83795.407459999929</v>
      </c>
      <c r="H17" s="2">
        <v>135264.61768999996</v>
      </c>
      <c r="I17" s="2">
        <v>205501.04095999995</v>
      </c>
      <c r="J17" s="2">
        <v>189885.38946000009</v>
      </c>
      <c r="K17" s="28">
        <v>203890.25912</v>
      </c>
      <c r="L17" s="28">
        <v>281455.26942000003</v>
      </c>
      <c r="M17" s="28">
        <v>325259.93089999998</v>
      </c>
      <c r="N17" s="28">
        <v>322878.01436000003</v>
      </c>
      <c r="O17" s="32" t="str">
        <f t="shared" si="0"/>
        <v>a</v>
      </c>
    </row>
    <row r="18" spans="3:18" x14ac:dyDescent="0.2">
      <c r="C18" s="7">
        <v>3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2" t="str">
        <f t="shared" si="0"/>
        <v>a</v>
      </c>
    </row>
    <row r="19" spans="3:18" ht="15" x14ac:dyDescent="0.2">
      <c r="C19" s="7">
        <v>3</v>
      </c>
      <c r="D19" s="6" t="s">
        <v>11</v>
      </c>
      <c r="E19" s="3">
        <v>99776.597799999989</v>
      </c>
      <c r="F19" s="3">
        <v>208927.97759999998</v>
      </c>
      <c r="G19" s="3">
        <v>475996.48708000046</v>
      </c>
      <c r="H19" s="3">
        <v>391105.50287000032</v>
      </c>
      <c r="I19" s="3">
        <v>43239.091130000306</v>
      </c>
      <c r="J19" s="3">
        <v>178109.75332000013</v>
      </c>
      <c r="K19" s="3">
        <v>231646.06414000015</v>
      </c>
      <c r="L19" s="3">
        <v>340048.81519999984</v>
      </c>
      <c r="M19" s="3">
        <v>374590.81518999999</v>
      </c>
      <c r="N19" s="3">
        <v>233984.43399999989</v>
      </c>
      <c r="O19" s="32" t="str">
        <f t="shared" si="0"/>
        <v>a</v>
      </c>
    </row>
    <row r="20" spans="3:18" ht="15" x14ac:dyDescent="0.2">
      <c r="C20" s="7">
        <v>3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2" t="str">
        <f t="shared" si="0"/>
        <v>a</v>
      </c>
    </row>
    <row r="21" spans="3:18" ht="15" x14ac:dyDescent="0.2">
      <c r="C21" s="7">
        <v>3</v>
      </c>
      <c r="D21" s="5" t="s">
        <v>12</v>
      </c>
      <c r="E21" s="1">
        <v>28727.459040000016</v>
      </c>
      <c r="F21" s="1">
        <v>45546.75487000031</v>
      </c>
      <c r="G21" s="1">
        <v>135003.00983</v>
      </c>
      <c r="H21" s="1">
        <v>225521.12174</v>
      </c>
      <c r="I21" s="1">
        <v>177622.35396999991</v>
      </c>
      <c r="J21" s="1">
        <v>158396.87355999998</v>
      </c>
      <c r="K21" s="29">
        <v>155970.61599000002</v>
      </c>
      <c r="L21" s="29">
        <v>246933.24322</v>
      </c>
      <c r="M21" s="29">
        <v>280902.33479999995</v>
      </c>
      <c r="N21" s="29">
        <v>387214.005</v>
      </c>
      <c r="O21" s="32" t="str">
        <f t="shared" si="0"/>
        <v>a</v>
      </c>
    </row>
    <row r="22" spans="3:18" ht="17.25" customHeight="1" x14ac:dyDescent="0.2">
      <c r="C22" s="7">
        <v>3</v>
      </c>
      <c r="D22" s="8" t="s">
        <v>24</v>
      </c>
      <c r="E22" s="2">
        <v>107988.65870000001</v>
      </c>
      <c r="F22" s="2">
        <v>111741.62142000032</v>
      </c>
      <c r="G22" s="2">
        <v>188778.61017999999</v>
      </c>
      <c r="H22" s="2">
        <v>282821.29446</v>
      </c>
      <c r="I22" s="2">
        <v>239300.7997899999</v>
      </c>
      <c r="J22" s="2">
        <v>239565.55189</v>
      </c>
      <c r="K22" s="28">
        <v>269673.31053000002</v>
      </c>
      <c r="L22" s="28">
        <v>342084.56507000001</v>
      </c>
      <c r="M22" s="28">
        <v>389676.54048999998</v>
      </c>
      <c r="N22" s="28">
        <v>467214.005</v>
      </c>
      <c r="O22" s="32" t="str">
        <f t="shared" si="0"/>
        <v>a</v>
      </c>
    </row>
    <row r="23" spans="3:18" ht="17.25" customHeight="1" x14ac:dyDescent="0.2">
      <c r="C23" s="7">
        <v>3</v>
      </c>
      <c r="D23" s="8" t="s">
        <v>25</v>
      </c>
      <c r="E23" s="2">
        <v>79261.199659999998</v>
      </c>
      <c r="F23" s="2">
        <v>66194.866550000006</v>
      </c>
      <c r="G23" s="2">
        <v>53775.600350000001</v>
      </c>
      <c r="H23" s="2">
        <v>57300.172720000002</v>
      </c>
      <c r="I23" s="2">
        <v>61678.445820000001</v>
      </c>
      <c r="J23" s="2">
        <v>81168.67833000001</v>
      </c>
      <c r="K23" s="28">
        <v>113702.69454000001</v>
      </c>
      <c r="L23" s="28">
        <v>95151.321849999993</v>
      </c>
      <c r="M23" s="28">
        <v>108774.20569</v>
      </c>
      <c r="N23" s="28">
        <v>80000</v>
      </c>
      <c r="O23" s="32" t="str">
        <f t="shared" si="0"/>
        <v>a</v>
      </c>
    </row>
    <row r="24" spans="3:18" x14ac:dyDescent="0.2">
      <c r="C24" s="7">
        <v>3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2" t="str">
        <f t="shared" si="0"/>
        <v>a</v>
      </c>
    </row>
    <row r="25" spans="3:18" ht="15" x14ac:dyDescent="0.2">
      <c r="C25" s="7">
        <v>3</v>
      </c>
      <c r="D25" s="6" t="s">
        <v>13</v>
      </c>
      <c r="E25" s="3">
        <v>71049.138759999973</v>
      </c>
      <c r="F25" s="3">
        <v>163381.22272999969</v>
      </c>
      <c r="G25" s="3">
        <v>340993.47725000046</v>
      </c>
      <c r="H25" s="3">
        <v>165584.38113000031</v>
      </c>
      <c r="I25" s="3">
        <v>-134383.2628399996</v>
      </c>
      <c r="J25" s="3">
        <v>19712.879760000156</v>
      </c>
      <c r="K25" s="3">
        <v>75675.448150000127</v>
      </c>
      <c r="L25" s="3">
        <v>93115.571979999833</v>
      </c>
      <c r="M25" s="3">
        <v>93688.480390000041</v>
      </c>
      <c r="N25" s="3">
        <v>-153229.57100000011</v>
      </c>
      <c r="O25" s="32" t="str">
        <f t="shared" si="0"/>
        <v>a</v>
      </c>
    </row>
    <row r="26" spans="3:18" ht="15" x14ac:dyDescent="0.2">
      <c r="C26" s="7">
        <v>3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2" t="str">
        <f t="shared" si="0"/>
        <v>a</v>
      </c>
    </row>
    <row r="27" spans="3:18" ht="15" x14ac:dyDescent="0.2">
      <c r="C27" s="7">
        <v>3</v>
      </c>
      <c r="D27" s="5" t="s">
        <v>14</v>
      </c>
      <c r="E27" s="1">
        <v>61182.818510000026</v>
      </c>
      <c r="F27" s="1">
        <v>158986.66149999978</v>
      </c>
      <c r="G27" s="1">
        <v>337892.74125000043</v>
      </c>
      <c r="H27" s="1">
        <v>155933.31809000028</v>
      </c>
      <c r="I27" s="1">
        <v>-150429.42087999955</v>
      </c>
      <c r="J27" s="1">
        <v>4839.6101500003133</v>
      </c>
      <c r="K27" s="29">
        <v>62676.681630000137</v>
      </c>
      <c r="L27" s="29">
        <v>64314.714859999913</v>
      </c>
      <c r="M27" s="29">
        <v>65565.172809999902</v>
      </c>
      <c r="N27" s="29">
        <v>-197684.87099999981</v>
      </c>
      <c r="O27" s="32" t="str">
        <f t="shared" si="0"/>
        <v>a</v>
      </c>
    </row>
    <row r="28" spans="3:18" ht="15" x14ac:dyDescent="0.2">
      <c r="C28" s="7">
        <v>3</v>
      </c>
      <c r="D28" s="9" t="s">
        <v>24</v>
      </c>
      <c r="E28" s="29">
        <v>97034.586750000002</v>
      </c>
      <c r="F28" s="29">
        <v>161027.06802999979</v>
      </c>
      <c r="G28" s="29">
        <v>339120.73217000044</v>
      </c>
      <c r="H28" s="1">
        <v>157552.53312000027</v>
      </c>
      <c r="I28" s="1">
        <v>0</v>
      </c>
      <c r="J28" s="1">
        <v>4839.6101500003133</v>
      </c>
      <c r="K28" s="29">
        <v>62743.780840000138</v>
      </c>
      <c r="L28" s="29">
        <v>64415.43387999991</v>
      </c>
      <c r="M28" s="29">
        <v>65565.172809999902</v>
      </c>
      <c r="N28" s="29">
        <v>0</v>
      </c>
      <c r="O28" s="32" t="str">
        <f t="shared" si="0"/>
        <v>a</v>
      </c>
    </row>
    <row r="29" spans="3:18" ht="15.75" customHeight="1" x14ac:dyDescent="0.2">
      <c r="C29" s="7">
        <v>3</v>
      </c>
      <c r="D29" s="10" t="s">
        <v>15</v>
      </c>
      <c r="E29" s="28">
        <v>0</v>
      </c>
      <c r="F29" s="28">
        <v>32115.967039999785</v>
      </c>
      <c r="G29" s="28">
        <v>27452.228500000434</v>
      </c>
      <c r="H29" s="28">
        <v>157552.53312000027</v>
      </c>
      <c r="I29" s="28">
        <v>0</v>
      </c>
      <c r="J29" s="28">
        <v>4839.6101500003133</v>
      </c>
      <c r="K29" s="28">
        <v>62743.780840000138</v>
      </c>
      <c r="L29" s="28">
        <v>64415.43387999991</v>
      </c>
      <c r="M29" s="28">
        <v>65565.172809999902</v>
      </c>
      <c r="N29" s="28">
        <v>0</v>
      </c>
      <c r="O29" s="32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3">
        <v>0</v>
      </c>
      <c r="O30" s="32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62743.780840000138</v>
      </c>
      <c r="L31" s="33">
        <v>64415.43387999991</v>
      </c>
      <c r="M31" s="33">
        <v>65565.172809999902</v>
      </c>
      <c r="N31" s="33">
        <v>0</v>
      </c>
      <c r="O31" s="32"/>
      <c r="R31" s="27"/>
    </row>
    <row r="32" spans="3:18" ht="15.75" hidden="1" customHeight="1" x14ac:dyDescent="0.2">
      <c r="C32" s="7">
        <v>3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2" t="str">
        <f t="shared" si="0"/>
        <v>b</v>
      </c>
    </row>
    <row r="33" spans="3:15" ht="15.75" hidden="1" customHeight="1" x14ac:dyDescent="0.2">
      <c r="C33" s="7">
        <v>3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2" t="str">
        <f t="shared" si="0"/>
        <v>b</v>
      </c>
    </row>
    <row r="34" spans="3:15" ht="15.75" customHeight="1" x14ac:dyDescent="0.2">
      <c r="C34" s="7">
        <v>3</v>
      </c>
      <c r="D34" s="10" t="s">
        <v>17</v>
      </c>
      <c r="E34" s="28">
        <v>97034.586750000002</v>
      </c>
      <c r="F34" s="28">
        <v>128911.10098999999</v>
      </c>
      <c r="G34" s="28">
        <v>311668.50367000001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2" t="str">
        <f t="shared" si="0"/>
        <v>a</v>
      </c>
    </row>
    <row r="35" spans="3:15" ht="15.75" hidden="1" customHeight="1" x14ac:dyDescent="0.2">
      <c r="C35" s="7">
        <v>3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2" t="str">
        <f t="shared" si="0"/>
        <v>b</v>
      </c>
    </row>
    <row r="36" spans="3:15" ht="15.75" hidden="1" customHeight="1" x14ac:dyDescent="0.2">
      <c r="C36" s="7">
        <v>3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2" t="str">
        <f t="shared" si="0"/>
        <v>b</v>
      </c>
    </row>
    <row r="37" spans="3:15" ht="15.75" hidden="1" customHeight="1" x14ac:dyDescent="0.2">
      <c r="C37" s="7">
        <v>3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2" t="str">
        <f t="shared" si="0"/>
        <v>b</v>
      </c>
    </row>
    <row r="38" spans="3:15" ht="15" x14ac:dyDescent="0.2">
      <c r="C38" s="7">
        <v>3</v>
      </c>
      <c r="D38" s="9" t="s">
        <v>25</v>
      </c>
      <c r="E38" s="29">
        <v>35851.768239999976</v>
      </c>
      <c r="F38" s="29">
        <v>2040.40653</v>
      </c>
      <c r="G38" s="29">
        <v>1227.9909200000002</v>
      </c>
      <c r="H38" s="29">
        <v>1619.2150300000001</v>
      </c>
      <c r="I38" s="29">
        <v>150429.42087999955</v>
      </c>
      <c r="J38" s="29">
        <v>0</v>
      </c>
      <c r="K38" s="29">
        <v>67.099209999999999</v>
      </c>
      <c r="L38" s="29">
        <v>100.71902</v>
      </c>
      <c r="M38" s="29">
        <v>0</v>
      </c>
      <c r="N38" s="29">
        <v>197684.87099999981</v>
      </c>
      <c r="O38" s="32" t="str">
        <f t="shared" si="0"/>
        <v>a</v>
      </c>
    </row>
    <row r="39" spans="3:15" ht="20.25" customHeight="1" x14ac:dyDescent="0.2">
      <c r="C39" s="7">
        <v>3</v>
      </c>
      <c r="D39" s="10" t="s">
        <v>15</v>
      </c>
      <c r="E39" s="28">
        <v>35348.052539999982</v>
      </c>
      <c r="F39" s="28">
        <v>2037.0737300000001</v>
      </c>
      <c r="G39" s="28">
        <v>1222.2365300000001</v>
      </c>
      <c r="H39" s="28">
        <v>1618.6950300000001</v>
      </c>
      <c r="I39" s="28">
        <v>150429.42087999955</v>
      </c>
      <c r="J39" s="28">
        <v>0</v>
      </c>
      <c r="K39" s="28">
        <v>65.398849999999996</v>
      </c>
      <c r="L39" s="28">
        <v>100.71902</v>
      </c>
      <c r="M39" s="28">
        <v>0</v>
      </c>
      <c r="N39" s="28">
        <v>197684.87099999981</v>
      </c>
      <c r="O39" s="32" t="str">
        <f t="shared" si="0"/>
        <v>a</v>
      </c>
    </row>
    <row r="40" spans="3:15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3">
        <v>65.398849999999996</v>
      </c>
      <c r="L40" s="33">
        <v>100.71902</v>
      </c>
      <c r="M40" s="33">
        <v>0</v>
      </c>
      <c r="N40" s="33">
        <v>0</v>
      </c>
      <c r="O40" s="32"/>
    </row>
    <row r="41" spans="3:15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3">
        <v>0</v>
      </c>
      <c r="L41" s="33">
        <v>0</v>
      </c>
      <c r="M41" s="33">
        <v>0</v>
      </c>
      <c r="N41" s="33">
        <v>197684.87099999981</v>
      </c>
      <c r="O41" s="32"/>
    </row>
    <row r="42" spans="3:15" ht="20.25" hidden="1" customHeight="1" x14ac:dyDescent="0.2">
      <c r="C42" s="7">
        <v>3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2" t="str">
        <f t="shared" si="0"/>
        <v>b</v>
      </c>
    </row>
    <row r="43" spans="3:15" ht="20.25" customHeight="1" x14ac:dyDescent="0.2">
      <c r="C43" s="7">
        <v>3</v>
      </c>
      <c r="D43" s="10" t="s">
        <v>16</v>
      </c>
      <c r="E43" s="2">
        <v>25.688929999999999</v>
      </c>
      <c r="F43" s="2">
        <v>3.3328000000000002</v>
      </c>
      <c r="G43" s="2">
        <v>0.76</v>
      </c>
      <c r="H43" s="2">
        <v>0.52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2" t="str">
        <f t="shared" si="0"/>
        <v>a</v>
      </c>
    </row>
    <row r="44" spans="3:15" ht="20.25" customHeight="1" x14ac:dyDescent="0.2">
      <c r="C44" s="7">
        <v>3</v>
      </c>
      <c r="D44" s="10" t="s">
        <v>17</v>
      </c>
      <c r="E44" s="2">
        <v>478.02677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2" t="str">
        <f t="shared" si="0"/>
        <v>a</v>
      </c>
    </row>
    <row r="45" spans="3:15" ht="20.25" hidden="1" customHeight="1" x14ac:dyDescent="0.2">
      <c r="C45" s="7">
        <v>3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2" t="str">
        <f t="shared" si="0"/>
        <v>b</v>
      </c>
    </row>
    <row r="46" spans="3:15" ht="20.25" hidden="1" customHeight="1" x14ac:dyDescent="0.2">
      <c r="C46" s="7">
        <v>3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2" t="str">
        <f t="shared" si="0"/>
        <v>b</v>
      </c>
    </row>
    <row r="47" spans="3:15" ht="20.25" customHeight="1" x14ac:dyDescent="0.2">
      <c r="C47" s="7">
        <v>3</v>
      </c>
      <c r="D47" s="10" t="s">
        <v>18</v>
      </c>
      <c r="E47" s="2">
        <v>0</v>
      </c>
      <c r="F47" s="2">
        <v>0</v>
      </c>
      <c r="G47" s="2">
        <v>4.9943900000000001</v>
      </c>
      <c r="H47" s="2">
        <v>0</v>
      </c>
      <c r="I47" s="2">
        <v>0</v>
      </c>
      <c r="J47" s="2">
        <v>0</v>
      </c>
      <c r="K47" s="28">
        <v>1.7003599999999999</v>
      </c>
      <c r="L47" s="28">
        <v>0</v>
      </c>
      <c r="M47" s="28">
        <v>0</v>
      </c>
      <c r="N47" s="28">
        <v>0</v>
      </c>
      <c r="O47" s="32" t="str">
        <f t="shared" si="0"/>
        <v>a</v>
      </c>
    </row>
    <row r="48" spans="3:15" x14ac:dyDescent="0.2">
      <c r="C48" s="7">
        <v>3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2" t="str">
        <f t="shared" si="0"/>
        <v>a</v>
      </c>
    </row>
    <row r="49" spans="3:15" ht="15" x14ac:dyDescent="0.2">
      <c r="C49" s="7">
        <v>3</v>
      </c>
      <c r="D49" s="5" t="s">
        <v>19</v>
      </c>
      <c r="E49" s="1">
        <v>-9866.3202500000007</v>
      </c>
      <c r="F49" s="1">
        <v>-4394.5612300000003</v>
      </c>
      <c r="G49" s="1">
        <v>-3100.7359999999999</v>
      </c>
      <c r="H49" s="1">
        <v>-9651.0630400000009</v>
      </c>
      <c r="I49" s="1">
        <v>-16046.158040000002</v>
      </c>
      <c r="J49" s="1">
        <v>-14873.269610000001</v>
      </c>
      <c r="K49" s="29">
        <v>-12998.766520000001</v>
      </c>
      <c r="L49" s="29">
        <v>-28800.857120000001</v>
      </c>
      <c r="M49" s="29">
        <v>-28123.307580000001</v>
      </c>
      <c r="N49" s="29">
        <v>-44455.3</v>
      </c>
      <c r="O49" s="32" t="str">
        <f t="shared" si="0"/>
        <v>a</v>
      </c>
    </row>
    <row r="50" spans="3:15" ht="15" x14ac:dyDescent="0.2">
      <c r="C50" s="7">
        <v>3</v>
      </c>
      <c r="D50" s="9" t="s">
        <v>24</v>
      </c>
      <c r="E50" s="1">
        <v>7</v>
      </c>
      <c r="F50" s="1">
        <v>0.56920999999999999</v>
      </c>
      <c r="G50" s="1">
        <v>0</v>
      </c>
      <c r="H50" s="1">
        <v>0.83074999999999999</v>
      </c>
      <c r="I50" s="1">
        <v>3.3136799999999997</v>
      </c>
      <c r="J50" s="1">
        <v>4.8875500000000009</v>
      </c>
      <c r="K50" s="29">
        <v>11.11969</v>
      </c>
      <c r="L50" s="29">
        <v>23.534040000000001</v>
      </c>
      <c r="M50" s="29">
        <v>6.4544100000000002</v>
      </c>
      <c r="N50" s="29">
        <v>0</v>
      </c>
      <c r="O50" s="32" t="str">
        <f t="shared" si="0"/>
        <v>a</v>
      </c>
    </row>
    <row r="51" spans="3:15" x14ac:dyDescent="0.2">
      <c r="C51" s="7">
        <v>3</v>
      </c>
      <c r="D51" s="10" t="s">
        <v>20</v>
      </c>
      <c r="E51" s="2">
        <v>7</v>
      </c>
      <c r="F51" s="2">
        <v>0.56920999999999999</v>
      </c>
      <c r="G51" s="2">
        <v>0</v>
      </c>
      <c r="H51" s="2">
        <v>0</v>
      </c>
      <c r="I51" s="2">
        <v>1.8126800000000001</v>
      </c>
      <c r="J51" s="2">
        <v>4.7375500000000006</v>
      </c>
      <c r="K51" s="28">
        <v>11.11969</v>
      </c>
      <c r="L51" s="28">
        <v>23.534040000000001</v>
      </c>
      <c r="M51" s="28">
        <v>6.3044099999999998</v>
      </c>
      <c r="N51" s="28">
        <v>0</v>
      </c>
      <c r="O51" s="32" t="str">
        <f t="shared" si="0"/>
        <v>a</v>
      </c>
    </row>
    <row r="52" spans="3:15" x14ac:dyDescent="0.2">
      <c r="C52" s="7">
        <v>3</v>
      </c>
      <c r="D52" s="10" t="s">
        <v>21</v>
      </c>
      <c r="E52" s="2">
        <v>0</v>
      </c>
      <c r="F52" s="2">
        <v>0</v>
      </c>
      <c r="G52" s="2">
        <v>0</v>
      </c>
      <c r="H52" s="2">
        <v>0.83074999999999999</v>
      </c>
      <c r="I52" s="2">
        <v>1.5009999999999999</v>
      </c>
      <c r="J52" s="2">
        <v>0.15</v>
      </c>
      <c r="K52" s="28">
        <v>0</v>
      </c>
      <c r="L52" s="28">
        <v>0</v>
      </c>
      <c r="M52" s="28">
        <v>0.15</v>
      </c>
      <c r="N52" s="28">
        <v>0</v>
      </c>
      <c r="O52" s="32" t="str">
        <f t="shared" si="0"/>
        <v>a</v>
      </c>
    </row>
    <row r="53" spans="3:15" ht="15" x14ac:dyDescent="0.2">
      <c r="C53" s="7">
        <v>3</v>
      </c>
      <c r="D53" s="9" t="s">
        <v>25</v>
      </c>
      <c r="E53" s="1">
        <v>9873.3202500000007</v>
      </c>
      <c r="F53" s="1">
        <v>4395.1304399999999</v>
      </c>
      <c r="G53" s="1">
        <v>3100.7359999999999</v>
      </c>
      <c r="H53" s="1">
        <v>9651.8937900000001</v>
      </c>
      <c r="I53" s="1">
        <v>16049.471720000001</v>
      </c>
      <c r="J53" s="1">
        <v>14878.157160000001</v>
      </c>
      <c r="K53" s="29">
        <v>13009.886210000001</v>
      </c>
      <c r="L53" s="29">
        <v>28824.391159999999</v>
      </c>
      <c r="M53" s="29">
        <v>28129.761989999999</v>
      </c>
      <c r="N53" s="29">
        <v>44455.3</v>
      </c>
      <c r="O53" s="32" t="str">
        <f t="shared" si="0"/>
        <v>a</v>
      </c>
    </row>
    <row r="54" spans="3:15" ht="18" customHeight="1" x14ac:dyDescent="0.2">
      <c r="C54" s="7">
        <v>3</v>
      </c>
      <c r="D54" s="10" t="s">
        <v>20</v>
      </c>
      <c r="E54" s="2">
        <v>9873.3202500000007</v>
      </c>
      <c r="F54" s="2">
        <v>4395.1304399999999</v>
      </c>
      <c r="G54" s="2">
        <v>3100.7359999999999</v>
      </c>
      <c r="H54" s="2">
        <v>9651.8937900000001</v>
      </c>
      <c r="I54" s="2">
        <v>16049.471720000001</v>
      </c>
      <c r="J54" s="2">
        <v>14878.157160000001</v>
      </c>
      <c r="K54" s="28">
        <v>13009.886210000001</v>
      </c>
      <c r="L54" s="28">
        <v>28824.391159999999</v>
      </c>
      <c r="M54" s="28">
        <v>28129.761989999999</v>
      </c>
      <c r="N54" s="28">
        <v>44455.3</v>
      </c>
      <c r="O54" s="32" t="str">
        <f t="shared" si="0"/>
        <v>a</v>
      </c>
    </row>
    <row r="55" spans="3:15" ht="19.5" hidden="1" customHeight="1" x14ac:dyDescent="0.2">
      <c r="C55" s="7">
        <v>3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2" t="str">
        <f t="shared" si="0"/>
        <v>b</v>
      </c>
    </row>
    <row r="56" spans="3:15" x14ac:dyDescent="0.2">
      <c r="C56" s="7">
        <v>3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2" t="str">
        <f t="shared" si="0"/>
        <v>a</v>
      </c>
    </row>
    <row r="57" spans="3:15" ht="21.75" customHeight="1" x14ac:dyDescent="0.2">
      <c r="C57" s="7">
        <v>3</v>
      </c>
      <c r="D57" s="6" t="s">
        <v>22</v>
      </c>
      <c r="E57" s="3">
        <v>-5.4569682106375694E-11</v>
      </c>
      <c r="F57" s="3">
        <v>-9.5496943686157465E-11</v>
      </c>
      <c r="G57" s="3">
        <v>3.3651303965598345E-11</v>
      </c>
      <c r="H57" s="3">
        <v>3.637978807091713E-11</v>
      </c>
      <c r="I57" s="3">
        <v>-5.0931703299283981E-11</v>
      </c>
      <c r="J57" s="3">
        <v>-1.5825207810848951E-10</v>
      </c>
      <c r="K57" s="3">
        <v>0</v>
      </c>
      <c r="L57" s="3">
        <v>0</v>
      </c>
      <c r="M57" s="3">
        <v>1.4551915228366852E-10</v>
      </c>
      <c r="N57" s="3">
        <v>-2.9103830456733704E-10</v>
      </c>
      <c r="O57" s="32" t="s">
        <v>47</v>
      </c>
    </row>
    <row r="58" spans="3:15" hidden="1" x14ac:dyDescent="0.2">
      <c r="C58" s="7">
        <v>3</v>
      </c>
      <c r="O58" s="32"/>
    </row>
    <row r="59" spans="3:15" ht="17.25" customHeight="1" x14ac:dyDescent="0.2">
      <c r="C59" s="7">
        <v>3</v>
      </c>
      <c r="O59" s="32" t="s">
        <v>47</v>
      </c>
    </row>
    <row r="60" spans="3:15" x14ac:dyDescent="0.2">
      <c r="C60" s="7">
        <v>3</v>
      </c>
      <c r="O60" s="32" t="s">
        <v>47</v>
      </c>
    </row>
    <row r="61" spans="3:15" ht="65.25" customHeight="1" x14ac:dyDescent="0.2">
      <c r="C61" s="7">
        <v>3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0" t="str">
        <f>K4</f>
        <v>2022 წლის ფაქტი</v>
      </c>
      <c r="L61" s="30" t="s">
        <v>49</v>
      </c>
      <c r="M61" s="30" t="s">
        <v>51</v>
      </c>
      <c r="N61" s="30" t="s">
        <v>52</v>
      </c>
      <c r="O61" s="32" t="s">
        <v>47</v>
      </c>
    </row>
    <row r="62" spans="3:15" s="12" customFormat="1" ht="19.5" customHeight="1" x14ac:dyDescent="0.2">
      <c r="C62" s="7">
        <v>3</v>
      </c>
      <c r="D62" s="13" t="s">
        <v>26</v>
      </c>
      <c r="E62" s="14">
        <v>798717.67310000001</v>
      </c>
      <c r="F62" s="14">
        <v>858049.33549000008</v>
      </c>
      <c r="G62" s="14">
        <v>1094028.2467800002</v>
      </c>
      <c r="H62" s="14">
        <v>1160094.9169000001</v>
      </c>
      <c r="I62" s="14">
        <v>930220.93358000007</v>
      </c>
      <c r="J62" s="14">
        <v>1227617.4443800002</v>
      </c>
      <c r="K62" s="14">
        <f>SUM(K63:K66)</f>
        <v>1525748.30746</v>
      </c>
      <c r="L62" s="14">
        <v>1786663.3206199999</v>
      </c>
      <c r="M62" s="14">
        <v>1989277.4284199998</v>
      </c>
      <c r="N62" s="14">
        <v>1995178</v>
      </c>
      <c r="O62" s="32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3</v>
      </c>
      <c r="D63" s="16" t="s">
        <v>0</v>
      </c>
      <c r="E63" s="17">
        <v>717289.57924999995</v>
      </c>
      <c r="F63" s="17">
        <v>789813.49320000003</v>
      </c>
      <c r="G63" s="17">
        <v>1039024.6555100002</v>
      </c>
      <c r="H63" s="17">
        <v>1101174.6984000001</v>
      </c>
      <c r="I63" s="17">
        <v>868444.62516000005</v>
      </c>
      <c r="J63" s="17">
        <v>1146443.8785000001</v>
      </c>
      <c r="K63" s="17">
        <f>K5</f>
        <v>1411967.39402</v>
      </c>
      <c r="L63" s="17">
        <v>1691387.7457099999</v>
      </c>
      <c r="M63" s="17">
        <v>1880496.7683199998</v>
      </c>
      <c r="N63" s="17">
        <v>1915178</v>
      </c>
      <c r="O63" s="32" t="str">
        <f t="shared" si="1"/>
        <v>a</v>
      </c>
    </row>
    <row r="64" spans="3:15" s="15" customFormat="1" ht="19.5" customHeight="1" x14ac:dyDescent="0.2">
      <c r="C64" s="7">
        <v>3</v>
      </c>
      <c r="D64" s="18" t="s">
        <v>27</v>
      </c>
      <c r="E64" s="17">
        <v>79261.199659999998</v>
      </c>
      <c r="F64" s="17">
        <v>66194.866550000006</v>
      </c>
      <c r="G64" s="17">
        <v>53775.600350000001</v>
      </c>
      <c r="H64" s="17">
        <v>57300.172720000002</v>
      </c>
      <c r="I64" s="17">
        <v>61678.445820000001</v>
      </c>
      <c r="J64" s="17">
        <v>81168.67833000001</v>
      </c>
      <c r="K64" s="17">
        <f>K23</f>
        <v>113702.69454000001</v>
      </c>
      <c r="L64" s="17">
        <v>95151.321849999993</v>
      </c>
      <c r="M64" s="17">
        <v>108774.20569</v>
      </c>
      <c r="N64" s="17">
        <v>80000</v>
      </c>
      <c r="O64" s="32" t="str">
        <f t="shared" si="1"/>
        <v>a</v>
      </c>
    </row>
    <row r="65" spans="3:15" s="15" customFormat="1" ht="19.5" customHeight="1" x14ac:dyDescent="0.2">
      <c r="C65" s="7">
        <v>3</v>
      </c>
      <c r="D65" s="18" t="s">
        <v>28</v>
      </c>
      <c r="E65" s="17">
        <v>2159.89419</v>
      </c>
      <c r="F65" s="17">
        <v>2040.40653</v>
      </c>
      <c r="G65" s="17">
        <v>1227.9909200000002</v>
      </c>
      <c r="H65" s="17">
        <v>1619.2150300000001</v>
      </c>
      <c r="I65" s="17">
        <v>94.548919999999995</v>
      </c>
      <c r="J65" s="17">
        <v>0</v>
      </c>
      <c r="K65" s="17">
        <f>K40+K42+K43+K44+K45+K46+K47</f>
        <v>67.099209999999999</v>
      </c>
      <c r="L65" s="17">
        <v>100.71902</v>
      </c>
      <c r="M65" s="17">
        <v>0</v>
      </c>
      <c r="N65" s="17">
        <v>0</v>
      </c>
      <c r="O65" s="32" t="str">
        <f t="shared" si="1"/>
        <v>a</v>
      </c>
    </row>
    <row r="66" spans="3:15" s="15" customFormat="1" ht="19.5" customHeight="1" x14ac:dyDescent="0.2">
      <c r="C66" s="7">
        <v>3</v>
      </c>
      <c r="D66" s="18" t="s">
        <v>29</v>
      </c>
      <c r="E66" s="17">
        <v>7</v>
      </c>
      <c r="F66" s="17">
        <v>0.56920999999999999</v>
      </c>
      <c r="G66" s="17">
        <v>0</v>
      </c>
      <c r="H66" s="17">
        <v>0.83074999999999999</v>
      </c>
      <c r="I66" s="17">
        <v>3.3136799999999997</v>
      </c>
      <c r="J66" s="17">
        <v>4.8875500000000009</v>
      </c>
      <c r="K66" s="17">
        <f>K50</f>
        <v>11.11969</v>
      </c>
      <c r="L66" s="17">
        <v>23.534040000000001</v>
      </c>
      <c r="M66" s="17">
        <v>6.4544100000000002</v>
      </c>
      <c r="N66" s="17">
        <v>0</v>
      </c>
      <c r="O66" s="32" t="str">
        <f t="shared" si="1"/>
        <v>a</v>
      </c>
    </row>
    <row r="67" spans="3:15" x14ac:dyDescent="0.2">
      <c r="C67" s="7">
        <v>3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2" t="str">
        <f t="shared" si="1"/>
        <v>a</v>
      </c>
    </row>
    <row r="68" spans="3:15" s="21" customFormat="1" ht="17.25" customHeight="1" x14ac:dyDescent="0.25">
      <c r="C68" s="7">
        <v>3</v>
      </c>
      <c r="D68" s="13" t="s">
        <v>30</v>
      </c>
      <c r="E68" s="22">
        <v>832409.54715</v>
      </c>
      <c r="F68" s="22">
        <v>825933.3684500003</v>
      </c>
      <c r="G68" s="22">
        <v>1066576.0182799997</v>
      </c>
      <c r="H68" s="22">
        <v>1002542.3837799998</v>
      </c>
      <c r="I68" s="22">
        <v>1080555.8055399996</v>
      </c>
      <c r="J68" s="22">
        <v>1222777.8342299999</v>
      </c>
      <c r="K68" s="22">
        <f>SUM(K69:K72)</f>
        <v>1463004.5266199999</v>
      </c>
      <c r="L68" s="22">
        <v>1722247.88674</v>
      </c>
      <c r="M68" s="22">
        <v>1923712.2556099999</v>
      </c>
      <c r="N68" s="22">
        <v>2192862.8709999998</v>
      </c>
      <c r="O68" s="32" t="str">
        <f t="shared" si="1"/>
        <v>a</v>
      </c>
    </row>
    <row r="69" spans="3:15" s="15" customFormat="1" ht="19.5" customHeight="1" x14ac:dyDescent="0.2">
      <c r="C69" s="7">
        <v>3</v>
      </c>
      <c r="D69" s="16" t="s">
        <v>4</v>
      </c>
      <c r="E69" s="17">
        <v>617512.98144999996</v>
      </c>
      <c r="F69" s="17">
        <v>580885.51560000004</v>
      </c>
      <c r="G69" s="17">
        <v>563028.16842999973</v>
      </c>
      <c r="H69" s="17">
        <v>710069.19552999979</v>
      </c>
      <c r="I69" s="17">
        <v>825205.53402999975</v>
      </c>
      <c r="J69" s="17">
        <v>968334.12517999997</v>
      </c>
      <c r="K69" s="17">
        <f>K10</f>
        <v>1180321.3298799999</v>
      </c>
      <c r="L69" s="17">
        <v>1351338.9305100001</v>
      </c>
      <c r="M69" s="17">
        <v>1505905.9531299998</v>
      </c>
      <c r="N69" s="17">
        <v>1681193.5660000001</v>
      </c>
      <c r="O69" s="32" t="str">
        <f t="shared" si="1"/>
        <v>a</v>
      </c>
    </row>
    <row r="70" spans="3:15" s="15" customFormat="1" ht="19.5" customHeight="1" x14ac:dyDescent="0.2">
      <c r="C70" s="7">
        <v>3</v>
      </c>
      <c r="D70" s="18" t="s">
        <v>31</v>
      </c>
      <c r="E70" s="17">
        <v>107988.65870000001</v>
      </c>
      <c r="F70" s="17">
        <v>111741.62142000032</v>
      </c>
      <c r="G70" s="17">
        <v>188778.61017999999</v>
      </c>
      <c r="H70" s="17">
        <v>282821.29446</v>
      </c>
      <c r="I70" s="17">
        <v>239300.7997899999</v>
      </c>
      <c r="J70" s="17">
        <v>239565.55189</v>
      </c>
      <c r="K70" s="17">
        <f>K22</f>
        <v>269673.31053000002</v>
      </c>
      <c r="L70" s="17">
        <v>342084.56507000001</v>
      </c>
      <c r="M70" s="17">
        <v>389676.54048999998</v>
      </c>
      <c r="N70" s="17">
        <v>467214.005</v>
      </c>
      <c r="O70" s="32" t="str">
        <f t="shared" si="1"/>
        <v>a</v>
      </c>
    </row>
    <row r="71" spans="3:15" s="15" customFormat="1" ht="19.5" customHeight="1" x14ac:dyDescent="0.2">
      <c r="C71" s="7">
        <v>3</v>
      </c>
      <c r="D71" s="18" t="s">
        <v>32</v>
      </c>
      <c r="E71" s="17">
        <v>97034.586750000002</v>
      </c>
      <c r="F71" s="17">
        <v>128911.10098999999</v>
      </c>
      <c r="G71" s="17">
        <v>311668.50367000001</v>
      </c>
      <c r="H71" s="17">
        <v>0</v>
      </c>
      <c r="I71" s="17">
        <v>0</v>
      </c>
      <c r="J71" s="17">
        <v>0</v>
      </c>
      <c r="K71" s="17">
        <f>K30+K32+K33+K34+K35+K36+K37</f>
        <v>0</v>
      </c>
      <c r="L71" s="17">
        <v>0</v>
      </c>
      <c r="M71" s="17">
        <v>0</v>
      </c>
      <c r="N71" s="17">
        <v>0</v>
      </c>
      <c r="O71" s="32" t="str">
        <f t="shared" si="1"/>
        <v>a</v>
      </c>
    </row>
    <row r="72" spans="3:15" s="15" customFormat="1" ht="19.5" customHeight="1" x14ac:dyDescent="0.2">
      <c r="C72" s="7">
        <v>3</v>
      </c>
      <c r="D72" s="18" t="s">
        <v>33</v>
      </c>
      <c r="E72" s="17">
        <v>9873.3202500000007</v>
      </c>
      <c r="F72" s="17">
        <v>4395.1304399999999</v>
      </c>
      <c r="G72" s="17">
        <v>3100.7359999999999</v>
      </c>
      <c r="H72" s="17">
        <v>9651.8937900000001</v>
      </c>
      <c r="I72" s="17">
        <v>16049.471720000001</v>
      </c>
      <c r="J72" s="17">
        <v>14878.157160000001</v>
      </c>
      <c r="K72" s="17">
        <f>K53</f>
        <v>13009.886210000001</v>
      </c>
      <c r="L72" s="17">
        <v>28824.391159999999</v>
      </c>
      <c r="M72" s="17">
        <v>28129.761989999999</v>
      </c>
      <c r="N72" s="17">
        <v>44455.3</v>
      </c>
      <c r="O72" s="32" t="str">
        <f t="shared" si="1"/>
        <v>a</v>
      </c>
    </row>
    <row r="73" spans="3:15" x14ac:dyDescent="0.2">
      <c r="C73" s="7">
        <v>3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2" t="str">
        <f t="shared" si="1"/>
        <v>a</v>
      </c>
    </row>
    <row r="74" spans="3:15" s="21" customFormat="1" ht="17.25" customHeight="1" x14ac:dyDescent="0.25">
      <c r="C74" s="7">
        <v>3</v>
      </c>
      <c r="D74" s="13" t="s">
        <v>34</v>
      </c>
      <c r="E74" s="14">
        <v>-33691.874049999984</v>
      </c>
      <c r="F74" s="14">
        <v>32115.967039999785</v>
      </c>
      <c r="G74" s="14">
        <v>27452.228500000434</v>
      </c>
      <c r="H74" s="14">
        <v>157552.53312000027</v>
      </c>
      <c r="I74" s="14">
        <v>-150334.87195999955</v>
      </c>
      <c r="J74" s="14">
        <v>4839.6101500003133</v>
      </c>
      <c r="K74" s="14">
        <f>K62-K68</f>
        <v>62743.780840000138</v>
      </c>
      <c r="L74" s="14">
        <v>64415.43387999991</v>
      </c>
      <c r="M74" s="14">
        <v>65565.172809999902</v>
      </c>
      <c r="N74" s="14">
        <v>-197684.87099999981</v>
      </c>
      <c r="O74" s="32" t="str">
        <f t="shared" si="1"/>
        <v>a</v>
      </c>
    </row>
    <row r="75" spans="3:15" hidden="1" x14ac:dyDescent="0.2"/>
    <row r="76" spans="3:15" ht="21" customHeight="1" x14ac:dyDescent="0.2">
      <c r="D76" s="40" t="s">
        <v>35</v>
      </c>
      <c r="E76" s="40"/>
      <c r="F76" s="40"/>
      <c r="G76" s="40"/>
      <c r="H76" s="40"/>
      <c r="I76" s="36"/>
      <c r="J76" s="36"/>
      <c r="K76" s="35"/>
      <c r="L76" s="35"/>
      <c r="M76" s="35"/>
      <c r="N76" s="35"/>
      <c r="O76" s="31" t="s">
        <v>47</v>
      </c>
    </row>
    <row r="80" spans="3:15" x14ac:dyDescent="0.2">
      <c r="K80" s="32"/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თბილისი</vt:lpstr>
      <vt:lpstr>თბილისი!Print_Area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2025-02-07T09:19:13Z</dcterms:modified>
  <cp:category/>
  <cp:contentStatus/>
</cp:coreProperties>
</file>